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2\"/>
    </mc:Choice>
  </mc:AlternateContent>
  <xr:revisionPtr revIDLastSave="0" documentId="8_{23E52605-E1C7-45A0-BED5-0023DEC15844}" xr6:coauthVersionLast="36" xr6:coauthVersionMax="36" xr10:uidLastSave="{00000000-0000-0000-0000-000000000000}"/>
  <bookViews>
    <workbookView xWindow="0" yWindow="0" windowWidth="21570" windowHeight="7980" xr2:uid="{00000000-000D-0000-FFFF-FFFF00000000}"/>
  </bookViews>
  <sheets>
    <sheet name="ORJ 10" sheetId="1" r:id="rId1"/>
  </sheets>
  <definedNames>
    <definedName name="_xlnm.Print_Titles" localSheetId="0">'ORJ 10'!$1:$1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0" i="1" l="1"/>
  <c r="K40" i="1"/>
  <c r="J40" i="1"/>
  <c r="I40" i="1"/>
  <c r="H40" i="1"/>
  <c r="H42" i="1" s="1"/>
  <c r="L34" i="1"/>
  <c r="K34" i="1"/>
  <c r="K42" i="1" s="1"/>
  <c r="J34" i="1"/>
  <c r="J42" i="1" s="1"/>
  <c r="I34" i="1"/>
  <c r="I42" i="1" s="1"/>
  <c r="H34" i="1"/>
  <c r="L12" i="1"/>
  <c r="K12" i="1"/>
  <c r="J12" i="1"/>
  <c r="J14" i="1" s="1"/>
  <c r="I12" i="1"/>
  <c r="H12" i="1"/>
  <c r="L7" i="1"/>
  <c r="K7" i="1"/>
  <c r="K45" i="1" s="1"/>
  <c r="J7" i="1"/>
  <c r="I7" i="1"/>
  <c r="H7" i="1"/>
  <c r="H14" i="1" s="1"/>
  <c r="L45" i="1" l="1"/>
  <c r="K14" i="1"/>
  <c r="I45" i="1"/>
  <c r="L14" i="1"/>
  <c r="J45" i="1"/>
  <c r="L42" i="1"/>
  <c r="H44" i="1"/>
  <c r="J44" i="1"/>
  <c r="K44" i="1"/>
  <c r="I14" i="1"/>
  <c r="I44" i="1" s="1"/>
  <c r="H45" i="1"/>
  <c r="L44" i="1" l="1"/>
</calcChain>
</file>

<file path=xl/sharedStrings.xml><?xml version="1.0" encoding="utf-8"?>
<sst xmlns="http://schemas.openxmlformats.org/spreadsheetml/2006/main" count="82" uniqueCount="46">
  <si>
    <t>ORJ</t>
  </si>
  <si>
    <t>Par</t>
  </si>
  <si>
    <t>Pol</t>
  </si>
  <si>
    <t>ORG</t>
  </si>
  <si>
    <t>Nas</t>
  </si>
  <si>
    <t>Zdr</t>
  </si>
  <si>
    <t>ÚZ</t>
  </si>
  <si>
    <t>Úč 2019 (1-12)</t>
  </si>
  <si>
    <t>Úč 2020 (1-12)</t>
  </si>
  <si>
    <t>Úč 2021 (1-6)</t>
  </si>
  <si>
    <t>RU 2021 (1-6)</t>
  </si>
  <si>
    <t>NR 2022</t>
  </si>
  <si>
    <t>Zkratka položky</t>
  </si>
  <si>
    <t>Název org.</t>
  </si>
  <si>
    <t>Zkratka paragrafu</t>
  </si>
  <si>
    <t>Název účelového znaku</t>
  </si>
  <si>
    <t>Ostatní neinv. přijaté transf. ze SR</t>
  </si>
  <si>
    <t>Dotace na výkon činnosti obce s rozšířenou působností v oblasti sociálně-právní ochrany dětí</t>
  </si>
  <si>
    <t>Příspěvek na výkon sociální práce (s výjimkou soc.-práv.ochrany dětí)</t>
  </si>
  <si>
    <t>Příjmy z poskyt. služeb a výrobků</t>
  </si>
  <si>
    <t>Činnost místní správy</t>
  </si>
  <si>
    <t>Běžné příjmy</t>
  </si>
  <si>
    <t>Ostatní inv.přijaté transfery ze SR</t>
  </si>
  <si>
    <t>Informační systémy výzva č 28</t>
  </si>
  <si>
    <t>IROP - program č. 117030 - SR - INV</t>
  </si>
  <si>
    <t>IROP - program č. 117030 - EU - INV</t>
  </si>
  <si>
    <t>Kapitálové příjmy</t>
  </si>
  <si>
    <t>Příjmy 10 - Odbor informačních technologií</t>
  </si>
  <si>
    <t>Odměny za užití počítačových programů</t>
  </si>
  <si>
    <t>Podlimitní technické zhodnocení</t>
  </si>
  <si>
    <t>Drobný dlouhod. HM</t>
  </si>
  <si>
    <t>Nákup materiálu j.n.</t>
  </si>
  <si>
    <t>Služby elektronických komunikací</t>
  </si>
  <si>
    <t>Nájemné</t>
  </si>
  <si>
    <t>Služby školení a vzdělávání</t>
  </si>
  <si>
    <t>Zpracování dat a služby ICT</t>
  </si>
  <si>
    <t>Nákup ostatních služeb</t>
  </si>
  <si>
    <t>Opravy a udržování</t>
  </si>
  <si>
    <t>Programové vybavení</t>
  </si>
  <si>
    <t>Běžné výdaje</t>
  </si>
  <si>
    <t>Budovy, haly a stavby</t>
  </si>
  <si>
    <t>Výpočetní technika</t>
  </si>
  <si>
    <t>Kapitálové výdaje</t>
  </si>
  <si>
    <t>Výdaje 10 - Odbor informačních technologií</t>
  </si>
  <si>
    <t>VÝSLEDEK HOSPODAŘENÍ (P - V)</t>
  </si>
  <si>
    <t>PROVOZNÍ PŘEBYTEK (BP - BV)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</si>
</sst>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4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0"/>
      <color rgb="FFFF000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 wrapText="1"/>
    </xf>
    <xf numFmtId="164" fontId="3" fillId="0" borderId="1" xfId="0" applyNumberFormat="1" applyFont="1" applyBorder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5"/>
  <sheetViews>
    <sheetView tabSelected="1" zoomScaleNormal="100" workbookViewId="0">
      <pane ySplit="1" topLeftCell="A8" activePane="bottomLeft" state="frozen"/>
      <selection pane="bottomLeft" activeCell="L27" sqref="L27"/>
    </sheetView>
  </sheetViews>
  <sheetFormatPr defaultColWidth="8.75" defaultRowHeight="12.75" x14ac:dyDescent="0.2"/>
  <cols>
    <col min="1" max="1" width="3.25" style="12" customWidth="1"/>
    <col min="2" max="3" width="4.875" style="12" customWidth="1"/>
    <col min="4" max="4" width="9.875" style="12" customWidth="1"/>
    <col min="5" max="6" width="3.875" style="12" customWidth="1"/>
    <col min="7" max="7" width="6.125" style="12" customWidth="1"/>
    <col min="8" max="12" width="11.75" style="13" customWidth="1"/>
    <col min="13" max="13" width="41.25" style="14" customWidth="1"/>
    <col min="14" max="14" width="44.5" style="14" customWidth="1"/>
    <col min="15" max="15" width="35.5" style="14" customWidth="1"/>
    <col min="16" max="16" width="80.625" style="14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3" spans="1:16" x14ac:dyDescent="0.2">
      <c r="A3" s="5">
        <v>10</v>
      </c>
      <c r="B3" s="5"/>
      <c r="C3" s="5">
        <v>4116</v>
      </c>
      <c r="D3" s="5"/>
      <c r="E3" s="5"/>
      <c r="F3" s="5"/>
      <c r="G3" s="5">
        <v>13011</v>
      </c>
      <c r="H3" s="6">
        <v>154</v>
      </c>
      <c r="I3" s="6">
        <v>395</v>
      </c>
      <c r="J3" s="6">
        <v>590</v>
      </c>
      <c r="K3" s="6">
        <v>590</v>
      </c>
      <c r="L3" s="7"/>
      <c r="M3" s="8" t="s">
        <v>16</v>
      </c>
      <c r="N3" s="8"/>
      <c r="O3" s="8"/>
      <c r="P3" s="8" t="s">
        <v>17</v>
      </c>
    </row>
    <row r="4" spans="1:16" x14ac:dyDescent="0.2">
      <c r="A4" s="5">
        <v>10</v>
      </c>
      <c r="B4" s="5"/>
      <c r="C4" s="5">
        <v>4116</v>
      </c>
      <c r="D4" s="5"/>
      <c r="E4" s="5"/>
      <c r="F4" s="5"/>
      <c r="G4" s="5">
        <v>13015</v>
      </c>
      <c r="H4" s="6"/>
      <c r="I4" s="6"/>
      <c r="J4" s="6">
        <v>271</v>
      </c>
      <c r="K4" s="6">
        <v>271</v>
      </c>
      <c r="L4" s="7"/>
      <c r="M4" s="8" t="s">
        <v>16</v>
      </c>
      <c r="N4" s="8"/>
      <c r="O4" s="8"/>
      <c r="P4" s="8" t="s">
        <v>18</v>
      </c>
    </row>
    <row r="5" spans="1:16" x14ac:dyDescent="0.2">
      <c r="A5" s="5">
        <v>10</v>
      </c>
      <c r="B5" s="5">
        <v>6171</v>
      </c>
      <c r="C5" s="5">
        <v>2111</v>
      </c>
      <c r="D5" s="5"/>
      <c r="E5" s="5"/>
      <c r="F5" s="5"/>
      <c r="G5" s="5"/>
      <c r="H5" s="6">
        <v>158.85599999999999</v>
      </c>
      <c r="I5" s="6"/>
      <c r="J5" s="6"/>
      <c r="K5" s="6"/>
      <c r="L5" s="7"/>
      <c r="M5" s="8" t="s">
        <v>19</v>
      </c>
      <c r="N5" s="8"/>
      <c r="O5" s="8" t="s">
        <v>20</v>
      </c>
      <c r="P5" s="8"/>
    </row>
    <row r="7" spans="1:16" x14ac:dyDescent="0.2">
      <c r="A7" s="9" t="s">
        <v>21</v>
      </c>
      <c r="B7" s="9"/>
      <c r="C7" s="9"/>
      <c r="D7" s="9"/>
      <c r="E7" s="9"/>
      <c r="F7" s="9"/>
      <c r="G7" s="9"/>
      <c r="H7" s="10">
        <f>SUM(H2:H6)</f>
        <v>312.85599999999999</v>
      </c>
      <c r="I7" s="10">
        <f t="shared" ref="I7:L7" si="0">SUM(I2:I6)</f>
        <v>395</v>
      </c>
      <c r="J7" s="10">
        <f t="shared" si="0"/>
        <v>861</v>
      </c>
      <c r="K7" s="10">
        <f t="shared" si="0"/>
        <v>861</v>
      </c>
      <c r="L7" s="10">
        <f t="shared" si="0"/>
        <v>0</v>
      </c>
      <c r="M7" s="11"/>
      <c r="N7" s="11"/>
      <c r="O7" s="11"/>
      <c r="P7" s="11"/>
    </row>
    <row r="9" spans="1:16" x14ac:dyDescent="0.2">
      <c r="A9" s="5">
        <v>10</v>
      </c>
      <c r="B9" s="5"/>
      <c r="C9" s="5">
        <v>4216</v>
      </c>
      <c r="D9" s="5">
        <v>31841000000</v>
      </c>
      <c r="E9" s="5">
        <v>107</v>
      </c>
      <c r="F9" s="5">
        <v>1</v>
      </c>
      <c r="G9" s="5">
        <v>17968</v>
      </c>
      <c r="H9" s="6">
        <v>66.365480000000005</v>
      </c>
      <c r="I9" s="6"/>
      <c r="J9" s="6"/>
      <c r="K9" s="6"/>
      <c r="L9" s="7"/>
      <c r="M9" s="8" t="s">
        <v>22</v>
      </c>
      <c r="N9" s="8" t="s">
        <v>23</v>
      </c>
      <c r="O9" s="8"/>
      <c r="P9" s="8" t="s">
        <v>24</v>
      </c>
    </row>
    <row r="10" spans="1:16" x14ac:dyDescent="0.2">
      <c r="A10" s="5">
        <v>10</v>
      </c>
      <c r="B10" s="5"/>
      <c r="C10" s="5">
        <v>4216</v>
      </c>
      <c r="D10" s="5">
        <v>31841000000</v>
      </c>
      <c r="E10" s="5">
        <v>107</v>
      </c>
      <c r="F10" s="5">
        <v>5</v>
      </c>
      <c r="G10" s="5">
        <v>17969</v>
      </c>
      <c r="H10" s="6">
        <v>1128.21307</v>
      </c>
      <c r="I10" s="6"/>
      <c r="J10" s="6"/>
      <c r="K10" s="6"/>
      <c r="L10" s="7"/>
      <c r="M10" s="8" t="s">
        <v>22</v>
      </c>
      <c r="N10" s="8" t="s">
        <v>23</v>
      </c>
      <c r="O10" s="8"/>
      <c r="P10" s="8" t="s">
        <v>25</v>
      </c>
    </row>
    <row r="12" spans="1:16" x14ac:dyDescent="0.2">
      <c r="A12" s="9" t="s">
        <v>26</v>
      </c>
      <c r="B12" s="9"/>
      <c r="C12" s="9"/>
      <c r="D12" s="9"/>
      <c r="E12" s="9"/>
      <c r="F12" s="9"/>
      <c r="G12" s="9"/>
      <c r="H12" s="10">
        <f>SUM(H8:H11)</f>
        <v>1194.57855</v>
      </c>
      <c r="I12" s="10">
        <f t="shared" ref="I12:L12" si="1">SUM(I8:I11)</f>
        <v>0</v>
      </c>
      <c r="J12" s="10">
        <f t="shared" si="1"/>
        <v>0</v>
      </c>
      <c r="K12" s="10">
        <f t="shared" si="1"/>
        <v>0</v>
      </c>
      <c r="L12" s="10">
        <f t="shared" si="1"/>
        <v>0</v>
      </c>
      <c r="M12" s="11"/>
      <c r="N12" s="11"/>
      <c r="O12" s="11"/>
      <c r="P12" s="11"/>
    </row>
    <row r="14" spans="1:16" x14ac:dyDescent="0.2">
      <c r="A14" s="9" t="s">
        <v>27</v>
      </c>
      <c r="B14" s="9"/>
      <c r="C14" s="9"/>
      <c r="D14" s="9"/>
      <c r="E14" s="9"/>
      <c r="F14" s="9"/>
      <c r="G14" s="9"/>
      <c r="H14" s="10">
        <f>SUM(H12,H7)</f>
        <v>1507.4345499999999</v>
      </c>
      <c r="I14" s="10">
        <f t="shared" ref="I14:L14" si="2">SUM(I12,I7)</f>
        <v>395</v>
      </c>
      <c r="J14" s="10">
        <f t="shared" si="2"/>
        <v>861</v>
      </c>
      <c r="K14" s="10">
        <f t="shared" si="2"/>
        <v>861</v>
      </c>
      <c r="L14" s="10">
        <f t="shared" si="2"/>
        <v>0</v>
      </c>
      <c r="M14" s="11"/>
      <c r="N14" s="11"/>
      <c r="O14" s="11"/>
      <c r="P14" s="11"/>
    </row>
    <row r="16" spans="1:16" x14ac:dyDescent="0.2">
      <c r="A16" s="5">
        <v>10</v>
      </c>
      <c r="B16" s="5">
        <v>6171</v>
      </c>
      <c r="C16" s="5">
        <v>5042</v>
      </c>
      <c r="D16" s="5"/>
      <c r="E16" s="5"/>
      <c r="F16" s="5"/>
      <c r="G16" s="5"/>
      <c r="H16" s="6">
        <v>38.235999999999997</v>
      </c>
      <c r="I16" s="6">
        <v>39.58999</v>
      </c>
      <c r="J16" s="6"/>
      <c r="K16" s="6">
        <v>50</v>
      </c>
      <c r="L16" s="7">
        <v>50</v>
      </c>
      <c r="M16" s="8" t="s">
        <v>28</v>
      </c>
      <c r="N16" s="8"/>
      <c r="O16" s="8" t="s">
        <v>20</v>
      </c>
      <c r="P16" s="8"/>
    </row>
    <row r="17" spans="1:16" x14ac:dyDescent="0.2">
      <c r="A17" s="5">
        <v>10</v>
      </c>
      <c r="B17" s="5">
        <v>6171</v>
      </c>
      <c r="C17" s="5">
        <v>5123</v>
      </c>
      <c r="D17" s="5"/>
      <c r="E17" s="5"/>
      <c r="F17" s="5"/>
      <c r="G17" s="5"/>
      <c r="H17" s="6">
        <v>14.61317</v>
      </c>
      <c r="I17" s="6">
        <v>30.206440000000001</v>
      </c>
      <c r="J17" s="6"/>
      <c r="K17" s="6"/>
      <c r="L17" s="7"/>
      <c r="M17" s="8" t="s">
        <v>29</v>
      </c>
      <c r="N17" s="8"/>
      <c r="O17" s="8" t="s">
        <v>20</v>
      </c>
      <c r="P17" s="8"/>
    </row>
    <row r="18" spans="1:16" x14ac:dyDescent="0.2">
      <c r="A18" s="5">
        <v>10</v>
      </c>
      <c r="B18" s="5">
        <v>6171</v>
      </c>
      <c r="C18" s="5">
        <v>5137</v>
      </c>
      <c r="D18" s="5"/>
      <c r="E18" s="5"/>
      <c r="F18" s="5"/>
      <c r="G18" s="5"/>
      <c r="H18" s="6">
        <v>1856.4433100000001</v>
      </c>
      <c r="I18" s="6">
        <v>1447.1147599999999</v>
      </c>
      <c r="J18" s="6">
        <v>1221.36888</v>
      </c>
      <c r="K18" s="6">
        <v>1750</v>
      </c>
      <c r="L18" s="7">
        <v>1650</v>
      </c>
      <c r="M18" s="8" t="s">
        <v>30</v>
      </c>
      <c r="N18" s="8"/>
      <c r="O18" s="8" t="s">
        <v>20</v>
      </c>
      <c r="P18" s="8"/>
    </row>
    <row r="19" spans="1:16" x14ac:dyDescent="0.2">
      <c r="A19" s="5">
        <v>10</v>
      </c>
      <c r="B19" s="5">
        <v>6171</v>
      </c>
      <c r="C19" s="5">
        <v>5137</v>
      </c>
      <c r="D19" s="5"/>
      <c r="E19" s="5"/>
      <c r="F19" s="5"/>
      <c r="G19" s="5">
        <v>13011</v>
      </c>
      <c r="H19" s="6"/>
      <c r="I19" s="6">
        <v>180</v>
      </c>
      <c r="J19" s="6"/>
      <c r="K19" s="6">
        <v>440</v>
      </c>
      <c r="L19" s="7"/>
      <c r="M19" s="8" t="s">
        <v>30</v>
      </c>
      <c r="N19" s="8"/>
      <c r="O19" s="8" t="s">
        <v>20</v>
      </c>
      <c r="P19" s="8" t="s">
        <v>17</v>
      </c>
    </row>
    <row r="20" spans="1:16" x14ac:dyDescent="0.2">
      <c r="A20" s="5">
        <v>10</v>
      </c>
      <c r="B20" s="5">
        <v>6171</v>
      </c>
      <c r="C20" s="5">
        <v>5137</v>
      </c>
      <c r="D20" s="5"/>
      <c r="E20" s="5"/>
      <c r="F20" s="5"/>
      <c r="G20" s="5">
        <v>13015</v>
      </c>
      <c r="H20" s="6"/>
      <c r="I20" s="6"/>
      <c r="J20" s="6"/>
      <c r="K20" s="6">
        <v>209</v>
      </c>
      <c r="L20" s="7"/>
      <c r="M20" s="8" t="s">
        <v>30</v>
      </c>
      <c r="N20" s="8"/>
      <c r="O20" s="8" t="s">
        <v>20</v>
      </c>
      <c r="P20" s="8" t="s">
        <v>18</v>
      </c>
    </row>
    <row r="21" spans="1:16" x14ac:dyDescent="0.2">
      <c r="A21" s="5">
        <v>10</v>
      </c>
      <c r="B21" s="5">
        <v>6171</v>
      </c>
      <c r="C21" s="5">
        <v>5139</v>
      </c>
      <c r="D21" s="5"/>
      <c r="E21" s="5"/>
      <c r="F21" s="5"/>
      <c r="G21" s="5"/>
      <c r="H21" s="6">
        <v>591.80542000000003</v>
      </c>
      <c r="I21" s="6">
        <v>185.77415999999999</v>
      </c>
      <c r="J21" s="6">
        <v>64.013819999999996</v>
      </c>
      <c r="K21" s="6">
        <v>620</v>
      </c>
      <c r="L21" s="7">
        <v>620</v>
      </c>
      <c r="M21" s="8" t="s">
        <v>31</v>
      </c>
      <c r="N21" s="8"/>
      <c r="O21" s="8" t="s">
        <v>20</v>
      </c>
      <c r="P21" s="8"/>
    </row>
    <row r="22" spans="1:16" x14ac:dyDescent="0.2">
      <c r="A22" s="5">
        <v>10</v>
      </c>
      <c r="B22" s="5">
        <v>6171</v>
      </c>
      <c r="C22" s="5">
        <v>5139</v>
      </c>
      <c r="D22" s="5"/>
      <c r="E22" s="5"/>
      <c r="F22" s="5"/>
      <c r="G22" s="5">
        <v>13011</v>
      </c>
      <c r="H22" s="6"/>
      <c r="I22" s="6">
        <v>4</v>
      </c>
      <c r="J22" s="6"/>
      <c r="K22" s="6"/>
      <c r="L22" s="7"/>
      <c r="M22" s="8" t="s">
        <v>31</v>
      </c>
      <c r="N22" s="8"/>
      <c r="O22" s="8" t="s">
        <v>20</v>
      </c>
      <c r="P22" s="8" t="s">
        <v>17</v>
      </c>
    </row>
    <row r="23" spans="1:16" x14ac:dyDescent="0.2">
      <c r="A23" s="5">
        <v>10</v>
      </c>
      <c r="B23" s="5">
        <v>6171</v>
      </c>
      <c r="C23" s="5">
        <v>5162</v>
      </c>
      <c r="D23" s="5"/>
      <c r="E23" s="5"/>
      <c r="F23" s="5"/>
      <c r="G23" s="5"/>
      <c r="H23" s="6">
        <v>109.26300000000001</v>
      </c>
      <c r="I23" s="6">
        <v>109.26300000000001</v>
      </c>
      <c r="J23" s="6">
        <v>54.813000000000002</v>
      </c>
      <c r="K23" s="6">
        <v>120</v>
      </c>
      <c r="L23" s="7">
        <v>120</v>
      </c>
      <c r="M23" s="8" t="s">
        <v>32</v>
      </c>
      <c r="N23" s="8"/>
      <c r="O23" s="8" t="s">
        <v>20</v>
      </c>
      <c r="P23" s="8"/>
    </row>
    <row r="24" spans="1:16" x14ac:dyDescent="0.2">
      <c r="A24" s="5">
        <v>10</v>
      </c>
      <c r="B24" s="5">
        <v>6171</v>
      </c>
      <c r="C24" s="5">
        <v>5164</v>
      </c>
      <c r="D24" s="5"/>
      <c r="E24" s="5"/>
      <c r="F24" s="5"/>
      <c r="G24" s="5"/>
      <c r="H24" s="6">
        <v>197.67282</v>
      </c>
      <c r="I24" s="6">
        <v>296.51292000000001</v>
      </c>
      <c r="J24" s="6">
        <v>148.25646</v>
      </c>
      <c r="K24" s="6">
        <v>300</v>
      </c>
      <c r="L24" s="7">
        <v>300</v>
      </c>
      <c r="M24" s="8" t="s">
        <v>33</v>
      </c>
      <c r="N24" s="8"/>
      <c r="O24" s="8" t="s">
        <v>20</v>
      </c>
      <c r="P24" s="8"/>
    </row>
    <row r="25" spans="1:16" x14ac:dyDescent="0.2">
      <c r="A25" s="5">
        <v>10</v>
      </c>
      <c r="B25" s="5">
        <v>6171</v>
      </c>
      <c r="C25" s="5">
        <v>5167</v>
      </c>
      <c r="D25" s="5"/>
      <c r="E25" s="5"/>
      <c r="F25" s="5"/>
      <c r="G25" s="5"/>
      <c r="H25" s="6">
        <v>72.214100000000002</v>
      </c>
      <c r="I25" s="6">
        <v>25.652000000000001</v>
      </c>
      <c r="J25" s="6">
        <v>6.05</v>
      </c>
      <c r="K25" s="6">
        <v>300</v>
      </c>
      <c r="L25" s="7">
        <v>300</v>
      </c>
      <c r="M25" s="8" t="s">
        <v>34</v>
      </c>
      <c r="N25" s="8"/>
      <c r="O25" s="8" t="s">
        <v>20</v>
      </c>
      <c r="P25" s="8"/>
    </row>
    <row r="26" spans="1:16" x14ac:dyDescent="0.2">
      <c r="A26" s="16">
        <v>10</v>
      </c>
      <c r="B26" s="16">
        <v>6171</v>
      </c>
      <c r="C26" s="16">
        <v>5168</v>
      </c>
      <c r="D26" s="5"/>
      <c r="E26" s="5"/>
      <c r="F26" s="5"/>
      <c r="G26" s="5"/>
      <c r="H26" s="6">
        <v>11059.30538</v>
      </c>
      <c r="I26" s="6">
        <v>11384.39647</v>
      </c>
      <c r="J26" s="6">
        <v>5771.52466</v>
      </c>
      <c r="K26" s="6">
        <v>12806</v>
      </c>
      <c r="L26" s="15">
        <v>13437</v>
      </c>
      <c r="M26" s="8" t="s">
        <v>35</v>
      </c>
      <c r="N26" s="8"/>
      <c r="O26" s="8" t="s">
        <v>20</v>
      </c>
      <c r="P26" s="8"/>
    </row>
    <row r="27" spans="1:16" x14ac:dyDescent="0.2">
      <c r="A27" s="5">
        <v>10</v>
      </c>
      <c r="B27" s="5">
        <v>6171</v>
      </c>
      <c r="C27" s="5">
        <v>5168</v>
      </c>
      <c r="D27" s="5"/>
      <c r="E27" s="5"/>
      <c r="F27" s="5"/>
      <c r="G27" s="5">
        <v>13011</v>
      </c>
      <c r="H27" s="6">
        <v>154</v>
      </c>
      <c r="I27" s="6">
        <v>148</v>
      </c>
      <c r="J27" s="6"/>
      <c r="K27" s="6"/>
      <c r="L27" s="7"/>
      <c r="M27" s="8" t="s">
        <v>35</v>
      </c>
      <c r="N27" s="8"/>
      <c r="O27" s="8" t="s">
        <v>20</v>
      </c>
      <c r="P27" s="8" t="s">
        <v>17</v>
      </c>
    </row>
    <row r="28" spans="1:16" x14ac:dyDescent="0.2">
      <c r="A28" s="5">
        <v>10</v>
      </c>
      <c r="B28" s="5">
        <v>6171</v>
      </c>
      <c r="C28" s="5">
        <v>5169</v>
      </c>
      <c r="D28" s="5"/>
      <c r="E28" s="5"/>
      <c r="F28" s="5"/>
      <c r="G28" s="5"/>
      <c r="H28" s="6">
        <v>34.635509999999996</v>
      </c>
      <c r="I28" s="6">
        <v>5.7317999999999998</v>
      </c>
      <c r="J28" s="6">
        <v>2.5632000000000001</v>
      </c>
      <c r="K28" s="6">
        <v>230</v>
      </c>
      <c r="L28" s="7">
        <v>30</v>
      </c>
      <c r="M28" s="8" t="s">
        <v>36</v>
      </c>
      <c r="N28" s="8"/>
      <c r="O28" s="8" t="s">
        <v>20</v>
      </c>
      <c r="P28" s="8"/>
    </row>
    <row r="29" spans="1:16" x14ac:dyDescent="0.2">
      <c r="A29" s="5">
        <v>10</v>
      </c>
      <c r="B29" s="5">
        <v>6171</v>
      </c>
      <c r="C29" s="5">
        <v>5171</v>
      </c>
      <c r="D29" s="5"/>
      <c r="E29" s="5"/>
      <c r="F29" s="5"/>
      <c r="G29" s="5"/>
      <c r="H29" s="6">
        <v>22.5962</v>
      </c>
      <c r="I29" s="6">
        <v>243.02244999999999</v>
      </c>
      <c r="J29" s="6">
        <v>24.87276</v>
      </c>
      <c r="K29" s="6">
        <v>600</v>
      </c>
      <c r="L29" s="7">
        <v>600</v>
      </c>
      <c r="M29" s="8" t="s">
        <v>37</v>
      </c>
      <c r="N29" s="8"/>
      <c r="O29" s="8" t="s">
        <v>20</v>
      </c>
      <c r="P29" s="8"/>
    </row>
    <row r="30" spans="1:16" x14ac:dyDescent="0.2">
      <c r="A30" s="5">
        <v>10</v>
      </c>
      <c r="B30" s="5">
        <v>6171</v>
      </c>
      <c r="C30" s="5">
        <v>5172</v>
      </c>
      <c r="D30" s="5"/>
      <c r="E30" s="5"/>
      <c r="F30" s="5"/>
      <c r="G30" s="5"/>
      <c r="H30" s="6">
        <v>940.53340000000003</v>
      </c>
      <c r="I30" s="6">
        <v>686.96059000000002</v>
      </c>
      <c r="J30" s="6">
        <v>60.88</v>
      </c>
      <c r="K30" s="6">
        <v>720</v>
      </c>
      <c r="L30" s="7">
        <v>770</v>
      </c>
      <c r="M30" s="8" t="s">
        <v>38</v>
      </c>
      <c r="N30" s="8"/>
      <c r="O30" s="8" t="s">
        <v>20</v>
      </c>
      <c r="P30" s="8"/>
    </row>
    <row r="31" spans="1:16" x14ac:dyDescent="0.2">
      <c r="A31" s="5">
        <v>10</v>
      </c>
      <c r="B31" s="5">
        <v>6171</v>
      </c>
      <c r="C31" s="5">
        <v>5172</v>
      </c>
      <c r="D31" s="5"/>
      <c r="E31" s="5"/>
      <c r="F31" s="5"/>
      <c r="G31" s="5">
        <v>13011</v>
      </c>
      <c r="H31" s="6"/>
      <c r="I31" s="6">
        <v>63</v>
      </c>
      <c r="J31" s="6"/>
      <c r="K31" s="6">
        <v>150</v>
      </c>
      <c r="L31" s="7"/>
      <c r="M31" s="8" t="s">
        <v>38</v>
      </c>
      <c r="N31" s="8"/>
      <c r="O31" s="8" t="s">
        <v>20</v>
      </c>
      <c r="P31" s="8" t="s">
        <v>17</v>
      </c>
    </row>
    <row r="32" spans="1:16" x14ac:dyDescent="0.2">
      <c r="A32" s="5">
        <v>10</v>
      </c>
      <c r="B32" s="5">
        <v>6171</v>
      </c>
      <c r="C32" s="5">
        <v>5172</v>
      </c>
      <c r="D32" s="5"/>
      <c r="E32" s="5"/>
      <c r="F32" s="5"/>
      <c r="G32" s="5">
        <v>13015</v>
      </c>
      <c r="H32" s="6"/>
      <c r="I32" s="6"/>
      <c r="J32" s="6"/>
      <c r="K32" s="6">
        <v>62</v>
      </c>
      <c r="L32" s="7"/>
      <c r="M32" s="8" t="s">
        <v>38</v>
      </c>
      <c r="N32" s="8"/>
      <c r="O32" s="8" t="s">
        <v>20</v>
      </c>
      <c r="P32" s="8" t="s">
        <v>18</v>
      </c>
    </row>
    <row r="34" spans="1:16" x14ac:dyDescent="0.2">
      <c r="A34" s="9" t="s">
        <v>39</v>
      </c>
      <c r="B34" s="9"/>
      <c r="C34" s="9"/>
      <c r="D34" s="9"/>
      <c r="E34" s="9"/>
      <c r="F34" s="9"/>
      <c r="G34" s="9"/>
      <c r="H34" s="10">
        <f>SUM(H15:H33)</f>
        <v>15091.318310000001</v>
      </c>
      <c r="I34" s="10">
        <f t="shared" ref="I34:L34" si="3">SUM(I15:I33)</f>
        <v>14849.22458</v>
      </c>
      <c r="J34" s="10">
        <f t="shared" si="3"/>
        <v>7354.3427799999999</v>
      </c>
      <c r="K34" s="10">
        <f t="shared" si="3"/>
        <v>18357</v>
      </c>
      <c r="L34" s="10">
        <f t="shared" si="3"/>
        <v>17877</v>
      </c>
      <c r="M34" s="11"/>
      <c r="N34" s="11"/>
      <c r="O34" s="11"/>
      <c r="P34" s="11"/>
    </row>
    <row r="36" spans="1:16" x14ac:dyDescent="0.2">
      <c r="A36" s="5">
        <v>10</v>
      </c>
      <c r="B36" s="5">
        <v>6171</v>
      </c>
      <c r="C36" s="5">
        <v>6111</v>
      </c>
      <c r="D36" s="5"/>
      <c r="E36" s="5"/>
      <c r="F36" s="5"/>
      <c r="G36" s="5"/>
      <c r="H36" s="6">
        <v>7489.8552</v>
      </c>
      <c r="I36" s="6">
        <v>943.12314000000003</v>
      </c>
      <c r="J36" s="6">
        <v>284.35000000000002</v>
      </c>
      <c r="K36" s="6">
        <v>720.8</v>
      </c>
      <c r="L36" s="7">
        <v>860</v>
      </c>
      <c r="M36" s="8" t="s">
        <v>38</v>
      </c>
      <c r="N36" s="8"/>
      <c r="O36" s="8" t="s">
        <v>20</v>
      </c>
      <c r="P36" s="8"/>
    </row>
    <row r="37" spans="1:16" x14ac:dyDescent="0.2">
      <c r="A37" s="5">
        <v>10</v>
      </c>
      <c r="B37" s="5">
        <v>6171</v>
      </c>
      <c r="C37" s="5">
        <v>6121</v>
      </c>
      <c r="D37" s="5"/>
      <c r="E37" s="5"/>
      <c r="F37" s="5"/>
      <c r="G37" s="5"/>
      <c r="H37" s="6"/>
      <c r="I37" s="6">
        <v>217.9331</v>
      </c>
      <c r="J37" s="6"/>
      <c r="K37" s="6">
        <v>216.2</v>
      </c>
      <c r="L37" s="7">
        <v>250</v>
      </c>
      <c r="M37" s="8" t="s">
        <v>40</v>
      </c>
      <c r="N37" s="8"/>
      <c r="O37" s="8" t="s">
        <v>20</v>
      </c>
      <c r="P37" s="8"/>
    </row>
    <row r="38" spans="1:16" x14ac:dyDescent="0.2">
      <c r="A38" s="5">
        <v>10</v>
      </c>
      <c r="B38" s="5">
        <v>6171</v>
      </c>
      <c r="C38" s="5">
        <v>6125</v>
      </c>
      <c r="D38" s="5"/>
      <c r="E38" s="5"/>
      <c r="F38" s="5"/>
      <c r="G38" s="5"/>
      <c r="H38" s="6">
        <v>1443.55249</v>
      </c>
      <c r="I38" s="6">
        <v>1267.4471699999999</v>
      </c>
      <c r="J38" s="6">
        <v>166.375</v>
      </c>
      <c r="K38" s="6">
        <v>713</v>
      </c>
      <c r="L38" s="7">
        <v>770</v>
      </c>
      <c r="M38" s="8" t="s">
        <v>41</v>
      </c>
      <c r="N38" s="8"/>
      <c r="O38" s="8" t="s">
        <v>20</v>
      </c>
      <c r="P38" s="8"/>
    </row>
    <row r="40" spans="1:16" x14ac:dyDescent="0.2">
      <c r="A40" s="9" t="s">
        <v>42</v>
      </c>
      <c r="B40" s="9"/>
      <c r="C40" s="9"/>
      <c r="D40" s="9"/>
      <c r="E40" s="9"/>
      <c r="F40" s="9"/>
      <c r="G40" s="9"/>
      <c r="H40" s="10">
        <f>SUM(H35:H39)</f>
        <v>8933.40769</v>
      </c>
      <c r="I40" s="10">
        <f t="shared" ref="I40:L40" si="4">SUM(I35:I39)</f>
        <v>2428.5034100000003</v>
      </c>
      <c r="J40" s="10">
        <f t="shared" si="4"/>
        <v>450.72500000000002</v>
      </c>
      <c r="K40" s="10">
        <f t="shared" si="4"/>
        <v>1650</v>
      </c>
      <c r="L40" s="10">
        <f t="shared" si="4"/>
        <v>1880</v>
      </c>
      <c r="M40" s="11"/>
      <c r="N40" s="11"/>
      <c r="O40" s="11"/>
      <c r="P40" s="11"/>
    </row>
    <row r="42" spans="1:16" x14ac:dyDescent="0.2">
      <c r="A42" s="9" t="s">
        <v>43</v>
      </c>
      <c r="B42" s="9"/>
      <c r="C42" s="9"/>
      <c r="D42" s="9"/>
      <c r="E42" s="9"/>
      <c r="F42" s="9"/>
      <c r="G42" s="9"/>
      <c r="H42" s="10">
        <f>SUM(H40,H34)</f>
        <v>24024.726000000002</v>
      </c>
      <c r="I42" s="10">
        <f t="shared" ref="I42:L42" si="5">SUM(I40,I34)</f>
        <v>17277.727989999999</v>
      </c>
      <c r="J42" s="10">
        <f t="shared" si="5"/>
        <v>7805.0677800000003</v>
      </c>
      <c r="K42" s="10">
        <f t="shared" si="5"/>
        <v>20007</v>
      </c>
      <c r="L42" s="10">
        <f t="shared" si="5"/>
        <v>19757</v>
      </c>
      <c r="M42" s="11"/>
      <c r="N42" s="11"/>
      <c r="O42" s="11"/>
      <c r="P42" s="11"/>
    </row>
    <row r="44" spans="1:16" x14ac:dyDescent="0.2">
      <c r="A44" s="9" t="s">
        <v>44</v>
      </c>
      <c r="B44" s="9"/>
      <c r="C44" s="9"/>
      <c r="D44" s="9"/>
      <c r="E44" s="9"/>
      <c r="F44" s="9"/>
      <c r="G44" s="9"/>
      <c r="H44" s="10">
        <f>H14-H42</f>
        <v>-22517.291450000004</v>
      </c>
      <c r="I44" s="10">
        <f t="shared" ref="I44:L44" si="6">I14-I42</f>
        <v>-16882.727989999999</v>
      </c>
      <c r="J44" s="10">
        <f t="shared" si="6"/>
        <v>-6944.0677800000003</v>
      </c>
      <c r="K44" s="10">
        <f t="shared" si="6"/>
        <v>-19146</v>
      </c>
      <c r="L44" s="10">
        <f t="shared" si="6"/>
        <v>-19757</v>
      </c>
      <c r="M44" s="11"/>
      <c r="N44" s="11"/>
      <c r="O44" s="11"/>
      <c r="P44" s="11"/>
    </row>
    <row r="45" spans="1:16" x14ac:dyDescent="0.2">
      <c r="A45" s="9" t="s">
        <v>45</v>
      </c>
      <c r="B45" s="9"/>
      <c r="C45" s="9"/>
      <c r="D45" s="9"/>
      <c r="E45" s="9"/>
      <c r="F45" s="9"/>
      <c r="G45" s="9"/>
      <c r="H45" s="10">
        <f>H7-H34</f>
        <v>-14778.462310000001</v>
      </c>
      <c r="I45" s="10">
        <f t="shared" ref="I45:L45" si="7">I7-I34</f>
        <v>-14454.22458</v>
      </c>
      <c r="J45" s="10">
        <f t="shared" si="7"/>
        <v>-6493.3427799999999</v>
      </c>
      <c r="K45" s="10">
        <f t="shared" si="7"/>
        <v>-17496</v>
      </c>
      <c r="L45" s="10">
        <f t="shared" si="7"/>
        <v>-17877</v>
      </c>
      <c r="M45" s="11"/>
      <c r="N45" s="11"/>
      <c r="O45" s="11"/>
      <c r="P45" s="11"/>
    </row>
  </sheetData>
  <pageMargins left="0.19685039369791668" right="0.19685039369791668" top="0.19685039369791668" bottom="0.39370078739583336" header="0.19685039369791668" footer="0.19685039369791668"/>
  <pageSetup paperSize="9" fitToHeight="0" orientation="landscape" horizontalDpi="0" verticalDpi="0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10</vt:lpstr>
      <vt:lpstr>'ORJ 10'!Názvy_tisku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Matějková Romana</cp:lastModifiedBy>
  <dcterms:created xsi:type="dcterms:W3CDTF">2021-07-20T06:12:39Z</dcterms:created>
  <dcterms:modified xsi:type="dcterms:W3CDTF">2021-10-14T10:41:01Z</dcterms:modified>
</cp:coreProperties>
</file>